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1" sheetId="3" r:id="rId1"/>
    <sheet name="Berekeningen" sheetId="2" state="hidden" r:id="rId2"/>
    <sheet name="Blad2" sheetId="4" r:id="rId3"/>
  </sheets>
  <calcPr calcId="125725"/>
</workbook>
</file>

<file path=xl/calcChain.xml><?xml version="1.0" encoding="utf-8"?>
<calcChain xmlns="http://schemas.openxmlformats.org/spreadsheetml/2006/main">
  <c r="A10" i="3"/>
  <c r="A8"/>
  <c r="A6"/>
  <c r="A5"/>
  <c r="A3"/>
  <c r="L8" i="2"/>
  <c r="M9"/>
  <c r="H11"/>
  <c r="J11"/>
  <c r="L11"/>
  <c r="H8"/>
  <c r="J8"/>
  <c r="M3"/>
  <c r="M6"/>
  <c r="H5"/>
  <c r="H2"/>
  <c r="J2"/>
  <c r="I1"/>
  <c r="K1" s="1"/>
  <c r="K2" s="1"/>
  <c r="D27"/>
  <c r="K10" l="1"/>
  <c r="K11" s="1"/>
  <c r="I10"/>
  <c r="K7"/>
  <c r="K8" s="1"/>
  <c r="I7"/>
  <c r="I4"/>
  <c r="M4" s="1"/>
  <c r="I2"/>
  <c r="M1"/>
  <c r="D26"/>
  <c r="D25" s="1"/>
  <c r="D24" s="1"/>
  <c r="D23" s="1"/>
  <c r="D22" s="1"/>
  <c r="D21" s="1"/>
  <c r="D20" s="1"/>
  <c r="D19" s="1"/>
  <c r="D18" s="1"/>
  <c r="D17" s="1"/>
  <c r="D16" s="1"/>
  <c r="D15" s="1"/>
  <c r="D14" s="1"/>
  <c r="D13" s="1"/>
  <c r="D12" s="1"/>
  <c r="D11" s="1"/>
  <c r="D10" s="1"/>
  <c r="D9" s="1"/>
  <c r="D8" s="1"/>
  <c r="D7" s="1"/>
  <c r="M10" l="1"/>
  <c r="M7"/>
  <c r="I11"/>
  <c r="I8"/>
  <c r="M8" s="1"/>
  <c r="B8" i="3" s="1"/>
  <c r="M2" i="2"/>
  <c r="B5" i="3" s="1"/>
  <c r="I5" i="2"/>
  <c r="D28"/>
  <c r="M11" l="1"/>
  <c r="B10" i="3" s="1"/>
  <c r="M5" i="2"/>
  <c r="B6" i="3" s="1"/>
  <c r="D29" i="2"/>
  <c r="D30" l="1"/>
  <c r="D31" l="1"/>
  <c r="D32" l="1"/>
  <c r="D33" l="1"/>
  <c r="D34" l="1"/>
  <c r="D35" l="1"/>
  <c r="D36" l="1"/>
  <c r="D37" l="1"/>
  <c r="D38" l="1"/>
  <c r="D39" l="1"/>
  <c r="D40" l="1"/>
  <c r="D41" l="1"/>
  <c r="D42" l="1"/>
  <c r="D43" l="1"/>
  <c r="D44" l="1"/>
  <c r="D45" l="1"/>
  <c r="D46" l="1"/>
  <c r="D47" l="1"/>
</calcChain>
</file>

<file path=xl/sharedStrings.xml><?xml version="1.0" encoding="utf-8"?>
<sst xmlns="http://schemas.openxmlformats.org/spreadsheetml/2006/main" count="21" uniqueCount="18">
  <si>
    <t>Heeft u symptomen van Corona</t>
  </si>
  <si>
    <t>Welke data wil u berekenen</t>
  </si>
  <si>
    <t>Welke quarantaine wil u berekenen (patiënt of risicocontact)?</t>
  </si>
  <si>
    <t>Ik heb contact gehad met een besmette persoon</t>
  </si>
  <si>
    <t>Ik heb zelf een positieve test gehad</t>
  </si>
  <si>
    <t>ja</t>
  </si>
  <si>
    <t>neen</t>
  </si>
  <si>
    <t>Datum test/symptomen</t>
  </si>
  <si>
    <t>Van</t>
  </si>
  <si>
    <t>Besmettelijk</t>
  </si>
  <si>
    <t>tot en met</t>
  </si>
  <si>
    <t>Isolatie</t>
  </si>
  <si>
    <t>Minstens tot</t>
  </si>
  <si>
    <t>huisgenoten met afstand</t>
  </si>
  <si>
    <t>Quarantaine tot</t>
  </si>
  <si>
    <t>huisgenoten zonder afstand</t>
  </si>
  <si>
    <t>. Tenzij een test, die ten vroegste kan afgenomen worden op</t>
  </si>
  <si>
    <t>, negatief is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</si>
</sst>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3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="130" zoomScaleNormal="130" workbookViewId="0">
      <selection sqref="A1:A10"/>
    </sheetView>
  </sheetViews>
  <sheetFormatPr defaultRowHeight="15"/>
  <cols>
    <col min="1" max="1" width="67.28515625" customWidth="1"/>
    <col min="2" max="2" width="71.5703125" customWidth="1"/>
  </cols>
  <sheetData>
    <row r="1" spans="1:2" ht="21" customHeight="1">
      <c r="A1" s="5" t="s">
        <v>2</v>
      </c>
      <c r="B1" s="5"/>
    </row>
    <row r="2" spans="1:2" s="2" customFormat="1" ht="15" customHeight="1">
      <c r="A2" s="5"/>
      <c r="B2" s="5"/>
    </row>
    <row r="3" spans="1:2" s="2" customFormat="1" ht="30" customHeight="1">
      <c r="A3" s="6" t="str">
        <f>IF(Berekeningen!B1=1,"Vul hier de datum waarop de eerste symptomen begonnen of, als u geen symptomen heeft, vul de datum in waarop de test positief was","Vul hier de datum in waarop u het laatst contact heeft gehad met de besmette persoon")</f>
        <v>Vul hier de datum waarop de eerste symptomen begonnen of, als u geen symptomen heeft, vul de datum in waarop de test positief was</v>
      </c>
      <c r="B3" s="5"/>
    </row>
    <row r="4" spans="1:2" ht="15" customHeight="1">
      <c r="A4" s="5"/>
      <c r="B4" s="5"/>
    </row>
    <row r="5" spans="1:2" ht="21" customHeight="1">
      <c r="A5" s="7" t="str">
        <f>IF(Berekeningen!$B$1=1,"Periode waarin u besmettelijk was/bent","")</f>
        <v>Periode waarin u besmettelijk was/bent</v>
      </c>
      <c r="B5" s="7" t="str">
        <f ca="1">IF(Berekeningen!$B$1=1,Berekeningen!M2,"")</f>
        <v>Van vrijdag 4 december 2020 tot en met zondag 13 december 2020</v>
      </c>
    </row>
    <row r="6" spans="1:2" ht="21" customHeight="1">
      <c r="A6" s="7" t="str">
        <f>IF(Berekeningen!$B$1=1,"Periode waarin u in isolatie moet","")</f>
        <v>Periode waarin u in isolatie moet</v>
      </c>
      <c r="B6" s="7" t="str">
        <f ca="1">IF(Berekeningen!$B$1=1,Berekeningen!M5,"")</f>
        <v xml:space="preserve">Minstens tot zondag 13 december 2020  </v>
      </c>
    </row>
    <row r="7" spans="1:2" ht="15" customHeight="1">
      <c r="A7" s="7"/>
      <c r="B7" s="7"/>
    </row>
    <row r="8" spans="1:2" ht="30" customHeight="1">
      <c r="A8" s="8" t="str">
        <f>IF(Berekeningen!$B$1=1,"Regels voor de huisgenoten die gedurende de volledige quarantaine geen contact hebben met de besmette persoon","Quarantaineregels")</f>
        <v>Regels voor de huisgenoten die gedurende de volledige quarantaine geen contact hebben met de besmette persoon</v>
      </c>
      <c r="B8" s="8" t="str">
        <f ca="1">Berekeningen!M8</f>
        <v>Quarantaine tot woensdag 16 december 2020 . Tenzij een test, die ten vroegste kan afgenomen worden op zondag 13 december 2020, negatief is</v>
      </c>
    </row>
    <row r="9" spans="1:2" ht="15" customHeight="1">
      <c r="A9" s="7"/>
      <c r="B9" s="7"/>
    </row>
    <row r="10" spans="1:2" ht="30" customHeight="1">
      <c r="A10" s="8" t="str">
        <f>IF(Berekeningen!$B$1=1,"Regels voor de huisgenoten die niet volledig kunnen geïsoleerd worden van de besmette persoon en er dus soms wel contact mee hebben","")</f>
        <v>Regels voor de huisgenoten die niet volledig kunnen geïsoleerd worden van de besmette persoon en er dus soms wel contact mee hebben</v>
      </c>
      <c r="B10" s="8" t="str">
        <f ca="1">IF(Berekeningen!$B$1=1,Berekeningen!M11,"")</f>
        <v>Quarantaine tot woensdag 23 december 2020 . Tenzij een test, die ten vroegste kan afgenomen worden op zondag 20 december 2020, negatief is</v>
      </c>
    </row>
  </sheetData>
  <sheetProtection password="DE37" sheet="1" objects="1" scenarios="1" selectLockedCells="1" selectUnlockedCells="1"/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workbookViewId="0">
      <selection activeCell="C16" sqref="C16"/>
    </sheetView>
  </sheetViews>
  <sheetFormatPr defaultRowHeight="15"/>
  <cols>
    <col min="1" max="1" width="29.42578125" bestFit="1" customWidth="1"/>
    <col min="4" max="4" width="44.85546875" bestFit="1" customWidth="1"/>
    <col min="7" max="7" width="26.28515625" bestFit="1" customWidth="1"/>
    <col min="8" max="8" width="16.140625" bestFit="1" customWidth="1"/>
    <col min="9" max="9" width="27.42578125" bestFit="1" customWidth="1"/>
    <col min="10" max="10" width="55.5703125" bestFit="1" customWidth="1"/>
    <col min="11" max="11" width="27.42578125" bestFit="1" customWidth="1"/>
    <col min="12" max="12" width="27.42578125" customWidth="1"/>
    <col min="13" max="13" width="131" bestFit="1" customWidth="1"/>
  </cols>
  <sheetData>
    <row r="1" spans="1:13">
      <c r="A1" t="s">
        <v>1</v>
      </c>
      <c r="B1">
        <v>1</v>
      </c>
      <c r="D1" t="s">
        <v>4</v>
      </c>
      <c r="G1" t="s">
        <v>9</v>
      </c>
      <c r="H1" s="3" t="s">
        <v>8</v>
      </c>
      <c r="I1" s="4">
        <f ca="1">TODAY()-21+B7-2</f>
        <v>44169</v>
      </c>
      <c r="J1" s="3" t="s">
        <v>10</v>
      </c>
      <c r="K1" s="4">
        <f ca="1">I1+9</f>
        <v>44178</v>
      </c>
      <c r="L1" s="4"/>
      <c r="M1" s="3" t="str">
        <f t="shared" ref="M1:M6" ca="1" si="0">CONCATENATE(H1," ",I1," ",J1," ",K1)</f>
        <v>Van 44169 tot en met 44178</v>
      </c>
    </row>
    <row r="2" spans="1:13">
      <c r="D2" t="s">
        <v>3</v>
      </c>
      <c r="H2" s="3" t="str">
        <f>TEXT(H1,"dddd d mmmm jjjj")</f>
        <v>Van</v>
      </c>
      <c r="I2" s="3" t="str">
        <f ca="1">TEXT(I1,"dddd d mmmm jjjj")</f>
        <v>vrijdag 4 december 2020</v>
      </c>
      <c r="J2" s="3" t="str">
        <f t="shared" ref="J2:K2" si="1">TEXT(J1,"dddd d mmmm jjjj")</f>
        <v>tot en met</v>
      </c>
      <c r="K2" s="3" t="str">
        <f t="shared" ca="1" si="1"/>
        <v>zondag 13 december 2020</v>
      </c>
      <c r="L2" s="3"/>
      <c r="M2" s="3" t="str">
        <f t="shared" ca="1" si="0"/>
        <v>Van vrijdag 4 december 2020 tot en met zondag 13 december 2020</v>
      </c>
    </row>
    <row r="3" spans="1:13">
      <c r="H3" s="3"/>
      <c r="I3" s="3"/>
      <c r="J3" s="3"/>
      <c r="K3" s="3"/>
      <c r="L3" s="3"/>
      <c r="M3" s="3" t="str">
        <f t="shared" si="0"/>
        <v xml:space="preserve">   </v>
      </c>
    </row>
    <row r="4" spans="1:13">
      <c r="A4" t="s">
        <v>0</v>
      </c>
      <c r="B4">
        <v>1</v>
      </c>
      <c r="D4" t="s">
        <v>5</v>
      </c>
      <c r="G4" t="s">
        <v>11</v>
      </c>
      <c r="H4" s="3" t="s">
        <v>12</v>
      </c>
      <c r="I4" s="4">
        <f ca="1">I1+9</f>
        <v>44178</v>
      </c>
      <c r="J4" s="3"/>
      <c r="K4" s="3"/>
      <c r="L4" s="3"/>
      <c r="M4" s="3" t="str">
        <f t="shared" ca="1" si="0"/>
        <v xml:space="preserve">Minstens tot 44178  </v>
      </c>
    </row>
    <row r="5" spans="1:13">
      <c r="D5" t="s">
        <v>6</v>
      </c>
      <c r="H5" s="3" t="str">
        <f>TEXT(H4,"dddd d mmmm jjjj")</f>
        <v>Minstens tot</v>
      </c>
      <c r="I5" s="3" t="str">
        <f ca="1">TEXT(I4,"dddd d mmmm jjjj")</f>
        <v>zondag 13 december 2020</v>
      </c>
      <c r="J5" s="3"/>
      <c r="K5" s="3"/>
      <c r="L5" s="3"/>
      <c r="M5" s="3" t="str">
        <f t="shared" ca="1" si="0"/>
        <v xml:space="preserve">Minstens tot zondag 13 december 2020  </v>
      </c>
    </row>
    <row r="6" spans="1:13">
      <c r="H6" s="3"/>
      <c r="I6" s="3"/>
      <c r="J6" s="3"/>
      <c r="K6" s="3"/>
      <c r="L6" s="3"/>
      <c r="M6" s="3" t="str">
        <f t="shared" si="0"/>
        <v xml:space="preserve">   </v>
      </c>
    </row>
    <row r="7" spans="1:13">
      <c r="A7" t="s">
        <v>7</v>
      </c>
      <c r="B7">
        <v>21</v>
      </c>
      <c r="D7" s="1">
        <f ca="1">D8-1</f>
        <v>44151</v>
      </c>
      <c r="G7" t="s">
        <v>13</v>
      </c>
      <c r="H7" s="3" t="s">
        <v>14</v>
      </c>
      <c r="I7" s="4">
        <f ca="1">I1+12</f>
        <v>44181</v>
      </c>
      <c r="J7" s="3" t="s">
        <v>16</v>
      </c>
      <c r="K7" s="4">
        <f ca="1">I1+9</f>
        <v>44178</v>
      </c>
      <c r="L7" s="4" t="s">
        <v>17</v>
      </c>
      <c r="M7" s="3" t="str">
        <f ca="1">CONCATENATE(H7," ",I7," ",J7," ",K7,L7)</f>
        <v>Quarantaine tot 44181 . Tenzij een test, die ten vroegste kan afgenomen worden op 44178, negatief is</v>
      </c>
    </row>
    <row r="8" spans="1:13">
      <c r="D8" s="1">
        <f t="shared" ref="D8:D23" ca="1" si="2">D9-1</f>
        <v>44152</v>
      </c>
      <c r="H8" s="3" t="str">
        <f>TEXT(H7,"dddd d mmmm jjjj")</f>
        <v>Quarantaine tot</v>
      </c>
      <c r="I8" s="3" t="str">
        <f ca="1">TEXT(I7,"dddd d mmmm jjjj")</f>
        <v>woensdag 16 december 2020</v>
      </c>
      <c r="J8" s="3" t="str">
        <f t="shared" ref="J8:L8" si="3">TEXT(J7,"dddd d mmmm jjjj")</f>
        <v>. Tenzij een test, die ten vroegste kan afgenomen worden op</v>
      </c>
      <c r="K8" s="3" t="str">
        <f t="shared" ca="1" si="3"/>
        <v>zondag 13 december 2020</v>
      </c>
      <c r="L8" s="3" t="str">
        <f t="shared" si="3"/>
        <v>, negatief is</v>
      </c>
      <c r="M8" s="3" t="str">
        <f ca="1">CONCATENATE(H8," ",I8," ",J8," ",K8,L8)</f>
        <v>Quarantaine tot woensdag 16 december 2020 . Tenzij een test, die ten vroegste kan afgenomen worden op zondag 13 december 2020, negatief is</v>
      </c>
    </row>
    <row r="9" spans="1:13">
      <c r="D9" s="1">
        <f t="shared" ca="1" si="2"/>
        <v>44153</v>
      </c>
      <c r="H9" s="3"/>
      <c r="I9" s="3"/>
      <c r="J9" s="3"/>
      <c r="K9" s="3"/>
      <c r="L9" s="3"/>
      <c r="M9" s="3" t="str">
        <f t="shared" ref="M9" si="4">CONCATENATE(H9," ",I9," ",J9," ",K9," ",L9)</f>
        <v xml:space="preserve">    </v>
      </c>
    </row>
    <row r="10" spans="1:13">
      <c r="D10" s="1">
        <f t="shared" ca="1" si="2"/>
        <v>44154</v>
      </c>
      <c r="G10" t="s">
        <v>15</v>
      </c>
      <c r="H10" s="3" t="s">
        <v>14</v>
      </c>
      <c r="I10" s="4">
        <f ca="1">I1+19</f>
        <v>44188</v>
      </c>
      <c r="J10" s="3" t="s">
        <v>16</v>
      </c>
      <c r="K10" s="4">
        <f ca="1">I1+16</f>
        <v>44185</v>
      </c>
      <c r="L10" s="3" t="s">
        <v>17</v>
      </c>
      <c r="M10" s="3" t="str">
        <f ca="1">CONCATENATE(H10," ",I10," ",J10," ",K10,L10)</f>
        <v>Quarantaine tot 44188 . Tenzij een test, die ten vroegste kan afgenomen worden op 44185, negatief is</v>
      </c>
    </row>
    <row r="11" spans="1:13">
      <c r="D11" s="1">
        <f t="shared" ca="1" si="2"/>
        <v>44155</v>
      </c>
      <c r="H11" s="3" t="str">
        <f>TEXT(H10,"dddd d mmmm jjjj")</f>
        <v>Quarantaine tot</v>
      </c>
      <c r="I11" s="3" t="str">
        <f ca="1">TEXT(I10,"dddd d mmmm jjjj")</f>
        <v>woensdag 23 december 2020</v>
      </c>
      <c r="J11" s="3" t="str">
        <f t="shared" ref="J11:L11" si="5">TEXT(J10,"dddd d mmmm jjjj")</f>
        <v>. Tenzij een test, die ten vroegste kan afgenomen worden op</v>
      </c>
      <c r="K11" s="3" t="str">
        <f t="shared" ca="1" si="5"/>
        <v>zondag 20 december 2020</v>
      </c>
      <c r="L11" s="3" t="str">
        <f t="shared" si="5"/>
        <v>, negatief is</v>
      </c>
      <c r="M11" s="3" t="str">
        <f ca="1">CONCATENATE(H11," ",I11," ",J11," ",K11,L11)</f>
        <v>Quarantaine tot woensdag 23 december 2020 . Tenzij een test, die ten vroegste kan afgenomen worden op zondag 20 december 2020, negatief is</v>
      </c>
    </row>
    <row r="12" spans="1:13">
      <c r="D12" s="1">
        <f t="shared" ca="1" si="2"/>
        <v>44156</v>
      </c>
      <c r="H12" s="3"/>
      <c r="I12" s="3"/>
      <c r="J12" s="3"/>
      <c r="K12" s="3"/>
      <c r="L12" s="3"/>
      <c r="M12" s="3"/>
    </row>
    <row r="13" spans="1:13">
      <c r="D13" s="1">
        <f t="shared" ca="1" si="2"/>
        <v>44157</v>
      </c>
      <c r="H13" s="3"/>
      <c r="I13" s="3"/>
      <c r="J13" s="3"/>
      <c r="K13" s="3"/>
      <c r="L13" s="3"/>
      <c r="M13" s="3"/>
    </row>
    <row r="14" spans="1:13">
      <c r="D14" s="1">
        <f t="shared" ca="1" si="2"/>
        <v>44158</v>
      </c>
      <c r="H14" s="3"/>
      <c r="I14" s="3"/>
      <c r="J14" s="3"/>
      <c r="K14" s="3"/>
      <c r="L14" s="3"/>
      <c r="M14" s="3"/>
    </row>
    <row r="15" spans="1:13">
      <c r="D15" s="1">
        <f t="shared" ca="1" si="2"/>
        <v>44159</v>
      </c>
      <c r="H15" s="3"/>
      <c r="I15" s="3"/>
      <c r="J15" s="3"/>
      <c r="K15" s="3"/>
      <c r="L15" s="3"/>
      <c r="M15" s="3"/>
    </row>
    <row r="16" spans="1:13">
      <c r="D16" s="1">
        <f t="shared" ca="1" si="2"/>
        <v>44160</v>
      </c>
      <c r="H16" s="3"/>
      <c r="I16" s="3"/>
      <c r="J16" s="3"/>
      <c r="K16" s="3"/>
      <c r="L16" s="3"/>
      <c r="M16" s="3"/>
    </row>
    <row r="17" spans="4:13">
      <c r="D17" s="1">
        <f t="shared" ca="1" si="2"/>
        <v>44161</v>
      </c>
      <c r="H17" s="3"/>
      <c r="I17" s="3"/>
      <c r="J17" s="3"/>
      <c r="K17" s="3"/>
      <c r="L17" s="3"/>
      <c r="M17" s="3"/>
    </row>
    <row r="18" spans="4:13">
      <c r="D18" s="1">
        <f t="shared" ca="1" si="2"/>
        <v>44162</v>
      </c>
      <c r="H18" s="3"/>
      <c r="I18" s="3"/>
      <c r="J18" s="3"/>
      <c r="K18" s="3"/>
      <c r="L18" s="3"/>
      <c r="M18" s="3"/>
    </row>
    <row r="19" spans="4:13">
      <c r="D19" s="1">
        <f t="shared" ca="1" si="2"/>
        <v>44163</v>
      </c>
      <c r="H19" s="3"/>
      <c r="I19" s="3"/>
      <c r="J19" s="3"/>
      <c r="K19" s="3"/>
      <c r="L19" s="3"/>
      <c r="M19" s="3"/>
    </row>
    <row r="20" spans="4:13">
      <c r="D20" s="1">
        <f t="shared" ca="1" si="2"/>
        <v>44164</v>
      </c>
      <c r="H20" s="3"/>
      <c r="I20" s="3"/>
      <c r="J20" s="3"/>
      <c r="K20" s="3"/>
      <c r="L20" s="3"/>
      <c r="M20" s="3"/>
    </row>
    <row r="21" spans="4:13">
      <c r="D21" s="1">
        <f t="shared" ca="1" si="2"/>
        <v>44165</v>
      </c>
      <c r="H21" s="3"/>
      <c r="I21" s="3"/>
      <c r="J21" s="3"/>
      <c r="K21" s="3"/>
      <c r="L21" s="3"/>
      <c r="M21" s="3"/>
    </row>
    <row r="22" spans="4:13">
      <c r="D22" s="1">
        <f t="shared" ca="1" si="2"/>
        <v>44166</v>
      </c>
      <c r="H22" s="3"/>
      <c r="I22" s="3"/>
      <c r="J22" s="3"/>
      <c r="K22" s="3"/>
      <c r="L22" s="3"/>
      <c r="M22" s="3"/>
    </row>
    <row r="23" spans="4:13">
      <c r="D23" s="1">
        <f t="shared" ca="1" si="2"/>
        <v>44167</v>
      </c>
      <c r="H23" s="3"/>
      <c r="I23" s="3"/>
      <c r="J23" s="3"/>
      <c r="K23" s="3"/>
      <c r="L23" s="3"/>
      <c r="M23" s="3"/>
    </row>
    <row r="24" spans="4:13">
      <c r="D24" s="1">
        <f ca="1">D25-1</f>
        <v>44168</v>
      </c>
      <c r="H24" s="3"/>
      <c r="I24" s="3"/>
      <c r="J24" s="3"/>
      <c r="K24" s="3"/>
      <c r="L24" s="3"/>
      <c r="M24" s="3"/>
    </row>
    <row r="25" spans="4:13">
      <c r="D25" s="1">
        <f ca="1">D26-1</f>
        <v>44169</v>
      </c>
      <c r="H25" s="3"/>
      <c r="I25" s="3"/>
      <c r="J25" s="3"/>
      <c r="K25" s="3"/>
      <c r="L25" s="3"/>
      <c r="M25" s="3"/>
    </row>
    <row r="26" spans="4:13">
      <c r="D26" s="1">
        <f ca="1">D27-1</f>
        <v>44170</v>
      </c>
      <c r="H26" s="3"/>
      <c r="I26" s="3"/>
      <c r="J26" s="3"/>
      <c r="K26" s="3"/>
      <c r="L26" s="3"/>
      <c r="M26" s="3"/>
    </row>
    <row r="27" spans="4:13">
      <c r="D27" s="1">
        <f ca="1">TODAY()</f>
        <v>44171</v>
      </c>
      <c r="H27" s="3"/>
      <c r="I27" s="3"/>
      <c r="J27" s="3"/>
      <c r="K27" s="3"/>
      <c r="L27" s="3"/>
      <c r="M27" s="3"/>
    </row>
    <row r="28" spans="4:13">
      <c r="D28" s="1">
        <f ca="1">D27+1</f>
        <v>44172</v>
      </c>
      <c r="H28" s="3"/>
      <c r="I28" s="3"/>
      <c r="J28" s="3"/>
      <c r="K28" s="3"/>
      <c r="L28" s="3"/>
      <c r="M28" s="3"/>
    </row>
    <row r="29" spans="4:13">
      <c r="D29" s="1">
        <f ca="1">D28+1</f>
        <v>44173</v>
      </c>
      <c r="H29" s="3"/>
      <c r="I29" s="3"/>
      <c r="J29" s="3"/>
      <c r="K29" s="3"/>
      <c r="L29" s="3"/>
      <c r="M29" s="3"/>
    </row>
    <row r="30" spans="4:13">
      <c r="D30" s="1">
        <f ca="1">D29+1</f>
        <v>44174</v>
      </c>
      <c r="H30" s="3"/>
      <c r="I30" s="3"/>
      <c r="J30" s="3"/>
      <c r="K30" s="3"/>
      <c r="L30" s="3"/>
      <c r="M30" s="3"/>
    </row>
    <row r="31" spans="4:13">
      <c r="D31" s="1">
        <f t="shared" ref="D31:D47" ca="1" si="6">D30+1</f>
        <v>44175</v>
      </c>
      <c r="H31" s="3"/>
      <c r="I31" s="3"/>
      <c r="J31" s="3"/>
      <c r="K31" s="3"/>
      <c r="L31" s="3"/>
      <c r="M31" s="3"/>
    </row>
    <row r="32" spans="4:13">
      <c r="D32" s="1">
        <f t="shared" ca="1" si="6"/>
        <v>44176</v>
      </c>
      <c r="H32" s="3"/>
      <c r="I32" s="3"/>
      <c r="J32" s="3"/>
      <c r="K32" s="3"/>
      <c r="L32" s="3"/>
      <c r="M32" s="3"/>
    </row>
    <row r="33" spans="4:13">
      <c r="D33" s="1">
        <f t="shared" ca="1" si="6"/>
        <v>44177</v>
      </c>
      <c r="H33" s="3"/>
      <c r="I33" s="3"/>
      <c r="J33" s="3"/>
      <c r="K33" s="3"/>
      <c r="L33" s="3"/>
      <c r="M33" s="3"/>
    </row>
    <row r="34" spans="4:13">
      <c r="D34" s="1">
        <f t="shared" ca="1" si="6"/>
        <v>44178</v>
      </c>
      <c r="H34" s="3"/>
      <c r="I34" s="3"/>
      <c r="J34" s="3"/>
      <c r="K34" s="3"/>
      <c r="L34" s="3"/>
      <c r="M34" s="3"/>
    </row>
    <row r="35" spans="4:13">
      <c r="D35" s="1">
        <f t="shared" ca="1" si="6"/>
        <v>44179</v>
      </c>
      <c r="H35" s="3"/>
      <c r="I35" s="3"/>
      <c r="J35" s="3"/>
      <c r="K35" s="3"/>
      <c r="L35" s="3"/>
      <c r="M35" s="3"/>
    </row>
    <row r="36" spans="4:13">
      <c r="D36" s="1">
        <f t="shared" ca="1" si="6"/>
        <v>44180</v>
      </c>
      <c r="H36" s="3"/>
      <c r="I36" s="3"/>
      <c r="J36" s="3"/>
      <c r="K36" s="3"/>
      <c r="L36" s="3"/>
      <c r="M36" s="3"/>
    </row>
    <row r="37" spans="4:13">
      <c r="D37" s="1">
        <f t="shared" ca="1" si="6"/>
        <v>44181</v>
      </c>
      <c r="H37" s="3"/>
      <c r="I37" s="3"/>
      <c r="J37" s="3"/>
      <c r="K37" s="3"/>
      <c r="L37" s="3"/>
      <c r="M37" s="3"/>
    </row>
    <row r="38" spans="4:13">
      <c r="D38" s="1">
        <f t="shared" ca="1" si="6"/>
        <v>44182</v>
      </c>
      <c r="H38" s="3"/>
      <c r="I38" s="3"/>
      <c r="J38" s="3"/>
      <c r="K38" s="3"/>
      <c r="L38" s="3"/>
      <c r="M38" s="3"/>
    </row>
    <row r="39" spans="4:13">
      <c r="D39" s="1">
        <f t="shared" ca="1" si="6"/>
        <v>44183</v>
      </c>
      <c r="H39" s="3"/>
      <c r="I39" s="3"/>
      <c r="J39" s="3"/>
      <c r="K39" s="3"/>
      <c r="L39" s="3"/>
      <c r="M39" s="3"/>
    </row>
    <row r="40" spans="4:13">
      <c r="D40" s="1">
        <f t="shared" ca="1" si="6"/>
        <v>44184</v>
      </c>
      <c r="H40" s="3"/>
      <c r="I40" s="3"/>
      <c r="J40" s="3"/>
      <c r="K40" s="3"/>
      <c r="L40" s="3"/>
      <c r="M40" s="3"/>
    </row>
    <row r="41" spans="4:13">
      <c r="D41" s="1">
        <f t="shared" ca="1" si="6"/>
        <v>44185</v>
      </c>
      <c r="H41" s="3"/>
      <c r="I41" s="3"/>
      <c r="J41" s="3"/>
      <c r="K41" s="3"/>
      <c r="L41" s="3"/>
      <c r="M41" s="3"/>
    </row>
    <row r="42" spans="4:13">
      <c r="D42" s="1">
        <f t="shared" ca="1" si="6"/>
        <v>44186</v>
      </c>
      <c r="H42" s="3"/>
      <c r="I42" s="3"/>
      <c r="J42" s="3"/>
      <c r="K42" s="3"/>
      <c r="L42" s="3"/>
      <c r="M42" s="3"/>
    </row>
    <row r="43" spans="4:13">
      <c r="D43" s="1">
        <f t="shared" ca="1" si="6"/>
        <v>44187</v>
      </c>
      <c r="H43" s="3"/>
      <c r="I43" s="3"/>
      <c r="J43" s="3"/>
      <c r="K43" s="3"/>
      <c r="L43" s="3"/>
      <c r="M43" s="3"/>
    </row>
    <row r="44" spans="4:13">
      <c r="D44" s="1">
        <f t="shared" ca="1" si="6"/>
        <v>44188</v>
      </c>
      <c r="H44" s="3"/>
      <c r="I44" s="3"/>
      <c r="J44" s="3"/>
      <c r="K44" s="3"/>
      <c r="L44" s="3"/>
      <c r="M44" s="3"/>
    </row>
    <row r="45" spans="4:13">
      <c r="D45" s="1">
        <f t="shared" ca="1" si="6"/>
        <v>44189</v>
      </c>
      <c r="H45" s="3"/>
      <c r="I45" s="3"/>
      <c r="J45" s="3"/>
      <c r="K45" s="3"/>
      <c r="L45" s="3"/>
      <c r="M45" s="3"/>
    </row>
    <row r="46" spans="4:13">
      <c r="D46" s="1">
        <f t="shared" ca="1" si="6"/>
        <v>44190</v>
      </c>
      <c r="H46" s="3"/>
      <c r="I46" s="3"/>
      <c r="J46" s="3"/>
      <c r="K46" s="3"/>
      <c r="L46" s="3"/>
      <c r="M46" s="3"/>
    </row>
    <row r="47" spans="4:13">
      <c r="D47" s="1">
        <f t="shared" ca="1" si="6"/>
        <v>44191</v>
      </c>
      <c r="H47" s="3"/>
      <c r="I47" s="3"/>
      <c r="J47" s="3"/>
      <c r="K47" s="3"/>
      <c r="L47" s="3"/>
      <c r="M47" s="3"/>
    </row>
    <row r="48" spans="4:13">
      <c r="D48" s="1"/>
      <c r="H48" s="3"/>
      <c r="I48" s="3"/>
      <c r="J48" s="3"/>
      <c r="K48" s="3"/>
      <c r="L48" s="3"/>
      <c r="M48" s="3"/>
    </row>
    <row r="49" spans="4:4">
      <c r="D49" s="1"/>
    </row>
    <row r="50" spans="4:4">
      <c r="D50" s="1"/>
    </row>
    <row r="51" spans="4:4">
      <c r="D51" s="1"/>
    </row>
    <row r="52" spans="4:4">
      <c r="D52" s="1"/>
    </row>
    <row r="53" spans="4:4">
      <c r="D53" s="1"/>
    </row>
    <row r="54" spans="4:4">
      <c r="D54" s="1"/>
    </row>
    <row r="55" spans="4:4">
      <c r="D55" s="1"/>
    </row>
    <row r="56" spans="4:4">
      <c r="D56" s="1"/>
    </row>
    <row r="57" spans="4:4">
      <c r="D57" s="1"/>
    </row>
    <row r="58" spans="4:4">
      <c r="D58" s="1"/>
    </row>
    <row r="59" spans="4:4">
      <c r="D59" s="1"/>
    </row>
    <row r="60" spans="4:4">
      <c r="D60" s="1"/>
    </row>
    <row r="61" spans="4:4">
      <c r="D61" s="1"/>
    </row>
    <row r="62" spans="4:4">
      <c r="D62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19" workbookViewId="0">
      <selection activeCell="D64" sqref="D6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Berekeningen</vt:lpstr>
      <vt:lpstr>Blad2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2020-12-06T18:47:07Z</dcterms:modified>
</cp:coreProperties>
</file>